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3A050E98-3994-44F6-81F9-AA3B82ACCA9D}" xr6:coauthVersionLast="47" xr6:coauthVersionMax="47" xr10:uidLastSave="{00000000-0000-0000-0000-000000000000}"/>
  <bookViews>
    <workbookView xWindow="-120" yWindow="-120" windowWidth="29040" windowHeight="15720" tabRatio="500" xr2:uid="{00000000-000D-0000-FFFF-FFFF00000000}"/>
  </bookViews>
  <sheets>
    <sheet name="10-06-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<sst xmlns="http://schemas.openxmlformats.org/spreadsheetml/2006/main" count="192" uniqueCount="69">
  <si>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</si>
  <si>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</si>
  <si>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</si>
  <si>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</si>
  <si>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</si>
  <si>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</si>
  <si>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</si>
  <si>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</si>
  <si>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</si>
  <si>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</si>
  <si>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</si>
  <si>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</si>
  <si>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</si>
  <si>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</si>
  <si>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</si>
  <si>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</si>
  <si>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</si>
  <si>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</si>
  <si>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</si>
  <si>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</si>
  <si>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</si>
  <si>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</si>
  <si>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</si>
  <si>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</si>
  <si>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</si>
  <si>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</si>
  <si>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</si>
  <si>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</si>
  <si>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</si>
  <si>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</si>
  <si>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</si>
  <si>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</si>
  <si>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</si>
  <si>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</si>
  <si>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</si>
  <si>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</si>
  <si>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</si>
  <si>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</si>
  <si>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</si>
  <si>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</si>
  <si>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</si>
  <si>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</si>
  <si>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</si>
  <si>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</si>
  <si>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</si>
  <si>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</si>
  <si>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</si>
  <si>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</si>
  <si>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</si>
  <si>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</si>
  <si>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</si>
  <si>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</si>
  <si>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</si>
  <si>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</si>
  <si>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</si>
  <si>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</si>
  <si>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</si>
  <si>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</si>
  <si>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</si>
  <si>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</si>
  <si>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</si>
  <si>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</si>
  <si>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</si>
  <si>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</si>
  <si>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</si>
  <si>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</si>
  <si>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PL 84/25</t>
  </si>
  <si>
    <t>PL 258/25</t>
  </si>
  <si>
    <t>47ª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</si>
</sst>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42" sqref="C4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68</v>
      </c>
      <c r="E1" s="1" t="s">
        <v>1</v>
      </c>
      <c r="F1" s="3">
        <v>45818</v>
      </c>
      <c r="G1" s="4" t="s">
        <v>2</v>
      </c>
    </row>
    <row r="2" spans="1:1024" ht="15" hidden="1" customHeight="1" x14ac:dyDescent="0.25">
      <c r="D2" s="2">
        <f>COUNTA(G3:IN3)</f>
        <v>3</v>
      </c>
      <c r="E2" s="2"/>
      <c r="F2" s="2"/>
    </row>
    <row r="3" spans="1:1024" s="5" customFormat="1" ht="51" x14ac:dyDescent="0.2">
      <c r="A3" s="5" t="s">
        <v>3</v>
      </c>
      <c r="B3" s="5" t="s">
        <v>4</v>
      </c>
      <c r="C3" s="5" t="s">
        <v>5</v>
      </c>
      <c r="D3" s="5" t="s">
        <v>6</v>
      </c>
      <c r="F3" s="5" t="s">
        <v>7</v>
      </c>
      <c r="G3" s="5" t="s">
        <v>8</v>
      </c>
      <c r="H3" s="6" t="s">
        <v>66</v>
      </c>
      <c r="I3" s="6" t="s">
        <v>67</v>
      </c>
      <c r="J3" s="6"/>
      <c r="K3" s="6"/>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C4"/>
      <c r="AMD4"/>
      <c r="AME4"/>
      <c r="AMF4"/>
      <c r="AMG4"/>
      <c r="AMH4"/>
      <c r="AMI4"/>
      <c r="AMJ4"/>
    </row>
    <row r="5" spans="1:1024"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28</v>
      </c>
      <c r="G5" s="8" t="s">
        <v>9</v>
      </c>
      <c r="H5" s="8" t="s">
        <v>9</v>
      </c>
      <c r="I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0" t="s">
        <v>10</v>
      </c>
      <c r="G6" s="8" t="s">
        <v>9</v>
      </c>
      <c r="H6" s="8" t="s">
        <v>9</v>
      </c>
      <c r="I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31</v>
      </c>
      <c r="G9" s="8" t="s">
        <v>9</v>
      </c>
      <c r="H9" s="8" t="s">
        <v>9</v>
      </c>
      <c r="I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34</v>
      </c>
      <c r="G12" s="8" t="s">
        <v>9</v>
      </c>
      <c r="H12" s="8" t="s">
        <v>9</v>
      </c>
      <c r="I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23</v>
      </c>
      <c r="I14" s="8" t="s">
        <v>23</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0" t="s">
        <v>37</v>
      </c>
      <c r="G16" s="8" t="s">
        <v>9</v>
      </c>
      <c r="H16" s="8" t="s">
        <v>9</v>
      </c>
      <c r="I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t="str">
        <f t="shared" ca="1" si="2"/>
        <v>P</v>
      </c>
      <c r="F17" s="10" t="s">
        <v>38</v>
      </c>
      <c r="G17" s="8" t="s">
        <v>9</v>
      </c>
      <c r="H17" s="8" t="s">
        <v>9</v>
      </c>
      <c r="I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0" t="s">
        <v>41</v>
      </c>
      <c r="G20" s="8" t="s">
        <v>9</v>
      </c>
      <c r="H20" s="8" t="s">
        <v>9</v>
      </c>
      <c r="I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0" t="s">
        <v>42</v>
      </c>
      <c r="G21" s="8" t="s">
        <v>9</v>
      </c>
      <c r="H21" s="8" t="s">
        <v>9</v>
      </c>
      <c r="I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0" t="s">
        <v>45</v>
      </c>
      <c r="G25" s="8" t="s">
        <v>9</v>
      </c>
      <c r="H25" s="8" t="s">
        <v>9</v>
      </c>
      <c r="I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0" t="s">
        <v>46</v>
      </c>
      <c r="G26" s="8" t="s">
        <v>9</v>
      </c>
      <c r="H26" s="8" t="s">
        <v>9</v>
      </c>
      <c r="I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3</v>
      </c>
      <c r="B32" s="8">
        <f t="shared" si="0"/>
        <v>3</v>
      </c>
      <c r="C32" s="9">
        <f ca="1">(COUNTIF(G32:OFFSET(G32,0,$D$2-1),"P")/$D$2)+(COUNTIF(G32:OFFSET(G32,0,$D$2-1),"X")/$D$2)</f>
        <v>1</v>
      </c>
      <c r="D32" s="10" t="str">
        <f t="shared" ca="1" si="1"/>
        <v>PRESENTE</v>
      </c>
      <c r="E32" s="10" t="str">
        <f t="shared" ca="1" si="3"/>
        <v>P</v>
      </c>
      <c r="F32" s="10" t="s">
        <v>52</v>
      </c>
      <c r="G32" s="8" t="s">
        <v>9</v>
      </c>
      <c r="H32" s="8" t="s">
        <v>9</v>
      </c>
      <c r="I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3</v>
      </c>
      <c r="C35" s="9">
        <f ca="1">(COUNTIF(G35:OFFSET(G35,0,$D$2-1),"P")/$D$2)+(COUNTIF(G35:OFFSET(G35,0,$D$2-1),"X")/$D$2)</f>
        <v>0</v>
      </c>
      <c r="D35" s="10" t="str">
        <f t="shared" ca="1" si="1"/>
        <v>AUSENTE</v>
      </c>
      <c r="E35" s="10" t="str">
        <f ca="1">IF($C33&gt;=0.5,"P","F")</f>
        <v>P</v>
      </c>
      <c r="F35" s="10" t="s">
        <v>55</v>
      </c>
      <c r="G35" s="8" t="s">
        <v>15</v>
      </c>
      <c r="H35" s="8" t="s">
        <v>15</v>
      </c>
      <c r="I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F</v>
      </c>
      <c r="F36" s="10" t="s">
        <v>56</v>
      </c>
      <c r="G36" s="8" t="s">
        <v>9</v>
      </c>
      <c r="H36" s="8" t="s">
        <v>9</v>
      </c>
      <c r="I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IF($C39&gt;=0.5,"P","F")</f>
        <v>P</v>
      </c>
      <c r="F40" s="10" t="s">
        <v>60</v>
      </c>
      <c r="G40" s="8" t="s">
        <v>9</v>
      </c>
      <c r="H40" s="8" t="s">
        <v>9</v>
      </c>
      <c r="I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IF($C41&gt;=0.5,"P","F")</f>
        <v>P</v>
      </c>
      <c r="F41" s="10" t="s">
        <v>61</v>
      </c>
      <c r="G41" s="8" t="s">
        <v>9</v>
      </c>
      <c r="H41" s="8" t="s">
        <v>9</v>
      </c>
      <c r="I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0" t="s">
        <v>62</v>
      </c>
      <c r="G42" s="8" t="s">
        <v>9</v>
      </c>
      <c r="H42" s="8" t="s">
        <v>9</v>
      </c>
      <c r="I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COUNTIF(H4:H44,"P")+COUNTIF(H4:H44,"X")</f>
        <v>40</v>
      </c>
      <c r="I45" s="13">
        <f>COUNTIF(I4:I44,"P")+COUNTIF(I4:I44,"X")</f>
        <v>40</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8"/>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8"/>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23" priority="323" operator="equal">
      <formula>"X"</formula>
    </cfRule>
    <cfRule type="cellIs" dxfId="22" priority="324" operator="equal">
      <formula>"F"</formula>
    </cfRule>
    <cfRule type="cellIs" dxfId="21" priority="325" operator="equal">
      <formula>"P"</formula>
    </cfRule>
  </conditionalFormatting>
  <conditionalFormatting sqref="J4:J65536">
    <cfRule type="cellIs" dxfId="20" priority="13" operator="equal">
      <formula>"X"</formula>
    </cfRule>
    <cfRule type="cellIs" dxfId="19" priority="14" operator="equal">
      <formula>"F"</formula>
    </cfRule>
    <cfRule type="cellIs" dxfId="18" priority="15" operator="equal">
      <formula>"P"</formula>
    </cfRule>
  </conditionalFormatting>
  <conditionalFormatting sqref="J1:IN2">
    <cfRule type="cellIs" dxfId="17" priority="16" operator="equal">
      <formula>"X"</formula>
    </cfRule>
    <cfRule type="cellIs" dxfId="16" priority="17" operator="equal">
      <formula>"F"</formula>
    </cfRule>
    <cfRule type="cellIs" dxfId="15" priority="18" operator="equal">
      <formula>"P"</formula>
    </cfRule>
  </conditionalFormatting>
  <conditionalFormatting sqref="K39:IN65536">
    <cfRule type="cellIs" dxfId="14" priority="172" operator="equal">
      <formula>"X"</formula>
    </cfRule>
    <cfRule type="cellIs" dxfId="13" priority="173" operator="equal">
      <formula>"F"</formula>
    </cfRule>
    <cfRule type="cellIs" dxfId="12" priority="174" operator="equal">
      <formula>"P"</formula>
    </cfRule>
  </conditionalFormatting>
  <conditionalFormatting sqref="H4:H65536">
    <cfRule type="cellIs" dxfId="11" priority="7" operator="equal">
      <formula>"X"</formula>
    </cfRule>
    <cfRule type="cellIs" dxfId="10" priority="8" operator="equal">
      <formula>"F"</formula>
    </cfRule>
    <cfRule type="cellIs" dxfId="9" priority="9" operator="equal">
      <formula>"P"</formula>
    </cfRule>
  </conditionalFormatting>
  <conditionalFormatting sqref="H1:H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2025-06-10T19:54:43Z</dcterms:modified>
  <dc:language>pt-BR</dc:language>
</cp:coreProperties>
</file>